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en\x10impleniafb20teil1de\2\"/>
    </mc:Choice>
  </mc:AlternateContent>
  <xr:revisionPtr revIDLastSave="0" documentId="8_{9C492B8F-8F1F-4808-A5F0-55CACBE40EF4}" xr6:coauthVersionLast="46" xr6:coauthVersionMax="46" xr10:uidLastSave="{00000000-0000-0000-0000-000000000000}"/>
  <bookViews>
    <workbookView xWindow="-120" yWindow="-120" windowWidth="27090" windowHeight="16440"/>
  </bookViews>
  <sheets>
    <sheet name="implenia_gb20_consolidated_stat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6" i="1"/>
  <c r="G15" i="1"/>
  <c r="E15" i="1"/>
  <c r="G14" i="1"/>
  <c r="E14" i="1"/>
  <c r="G12" i="1"/>
  <c r="E12" i="1"/>
  <c r="G11" i="1"/>
  <c r="E11" i="1"/>
  <c r="G10" i="1"/>
  <c r="E10" i="1"/>
  <c r="G8" i="1"/>
  <c r="G7" i="1"/>
  <c r="E7" i="1"/>
  <c r="E6" i="1"/>
  <c r="G4" i="1"/>
  <c r="E4" i="1"/>
  <c r="E3" i="1"/>
</calcChain>
</file>

<file path=xl/sharedStrings.xml><?xml version="1.0" encoding="utf-8"?>
<sst xmlns="http://schemas.openxmlformats.org/spreadsheetml/2006/main" count="22" uniqueCount="19">
  <si>
    <t>Consolidated statement of comprehensive income</t>
  </si>
  <si>
    <t>in CHF t</t>
  </si>
  <si>
    <t>Notes</t>
  </si>
  <si>
    <t>1.1.‑31.12.2020</t>
  </si>
  <si>
    <t>1.1.‑31.12.2019</t>
  </si>
  <si>
    <t xml:space="preserve">Consolidated result </t>
  </si>
  <si>
    <t>Remeasurement of post-employment benefits</t>
  </si>
  <si>
    <t>Income tax on remeasurement of post-employment benefits</t>
  </si>
  <si>
    <t>Fair value adjustments on financial instruments</t>
  </si>
  <si>
    <t>Total items that will not be reclassified to income statement in the future</t>
  </si>
  <si>
    <t>Changes from cash flow hedges</t>
  </si>
  <si>
    <t>Changes from net investment hedges</t>
  </si>
  <si>
    <t>Foreign exchange differences</t>
  </si>
  <si>
    <t>Total items that will be reclassified to income statement in the future</t>
  </si>
  <si>
    <t>Other comprehensive income</t>
  </si>
  <si>
    <t>Attributable to:</t>
  </si>
  <si>
    <t>Shareholders of Implenia Ltd.</t>
  </si>
  <si>
    <t>Non-controlling interests</t>
  </si>
  <si>
    <t>Total comprehensive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</si>
</sst>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.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9" fillId="0" borderId="0" xfId="0" applyFont="1"/>
    <xf numFmtId="0" fontId="0" fillId="0" borderId="10" xfId="0" applyBorder="1" applyAlignment="1">
      <alignment wrapText="1"/>
    </xf>
    <xf numFmtId="0" fontId="20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0" fillId="0" borderId="10" xfId="0" applyFont="1" applyBorder="1" applyAlignment="1">
      <alignment horizontal="right" wrapText="1"/>
    </xf>
    <xf numFmtId="0" fontId="20" fillId="0" borderId="11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right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activeCell="C3" sqref="C3:C5"/>
    </sheetView>
  </sheetViews>
  <sheetFormatPr baseColWidth="10" defaultRowHeight="15" x14ac:dyDescent="0.25"/>
  <cols>
    <col min="1" max="1" width="45.7109375" bestFit="1" customWidth="1"/>
    <col min="2" max="2" width="0.7109375" customWidth="1"/>
    <col min="3" max="3" width="5.7109375" bestFit="1" customWidth="1"/>
    <col min="4" max="4" width="0.7109375" customWidth="1"/>
    <col min="5" max="5" width="13.42578125" bestFit="1" customWidth="1"/>
    <col min="6" max="6" width="0.7109375" customWidth="1"/>
    <col min="7" max="7" width="13.42578125" bestFit="1" customWidth="1"/>
  </cols>
  <sheetData>
    <row r="1" spans="1:7" ht="18.75" x14ac:dyDescent="0.3">
      <c r="A1" s="1" t="s">
        <v>0</v>
      </c>
    </row>
    <row r="2" spans="1:7" x14ac:dyDescent="0.25">
      <c r="A2" s="3" t="s">
        <v>1</v>
      </c>
      <c r="B2" s="9"/>
      <c r="C2" s="3" t="s">
        <v>2</v>
      </c>
      <c r="D2" s="9"/>
      <c r="E2" s="5" t="s">
        <v>3</v>
      </c>
      <c r="F2" s="9"/>
      <c r="G2" s="5" t="s">
        <v>4</v>
      </c>
    </row>
    <row r="3" spans="1:7" ht="15.75" thickBot="1" x14ac:dyDescent="0.3">
      <c r="A3" s="6" t="s">
        <v>5</v>
      </c>
      <c r="B3" s="4"/>
      <c r="C3" s="11"/>
      <c r="D3" s="4"/>
      <c r="E3" s="5" t="str">
        <f>"(132,052)"</f>
        <v>(132,052)</v>
      </c>
      <c r="F3" s="4"/>
      <c r="G3" s="5">
        <v>33.92</v>
      </c>
    </row>
    <row r="4" spans="1:7" ht="15.75" thickTop="1" x14ac:dyDescent="0.25">
      <c r="A4" s="7" t="s">
        <v>6</v>
      </c>
      <c r="B4" s="4"/>
      <c r="C4" s="12">
        <v>23</v>
      </c>
      <c r="D4" s="4"/>
      <c r="E4" s="5" t="str">
        <f>"(14,586)"</f>
        <v>(14,586)</v>
      </c>
      <c r="F4" s="4"/>
      <c r="G4" s="8" t="str">
        <f>"(14,163)"</f>
        <v>(14,163)</v>
      </c>
    </row>
    <row r="5" spans="1:7" ht="26.25" x14ac:dyDescent="0.25">
      <c r="A5" s="7" t="s">
        <v>7</v>
      </c>
      <c r="B5" s="4"/>
      <c r="C5" s="11"/>
      <c r="D5" s="4"/>
      <c r="E5" s="5">
        <v>3.214</v>
      </c>
      <c r="F5" s="4"/>
      <c r="G5" s="8">
        <v>3.4129999999999998</v>
      </c>
    </row>
    <row r="6" spans="1:7" x14ac:dyDescent="0.25">
      <c r="A6" s="7" t="s">
        <v>8</v>
      </c>
      <c r="B6" s="4"/>
      <c r="C6" s="2"/>
      <c r="D6" s="4"/>
      <c r="E6" s="5" t="str">
        <f>"(38)"</f>
        <v>(38)</v>
      </c>
      <c r="F6" s="4"/>
      <c r="G6" s="8">
        <v>99</v>
      </c>
    </row>
    <row r="7" spans="1:7" ht="27" thickBot="1" x14ac:dyDescent="0.3">
      <c r="A7" s="6" t="s">
        <v>9</v>
      </c>
      <c r="B7" s="4"/>
      <c r="C7" s="2"/>
      <c r="D7" s="4"/>
      <c r="E7" s="5" t="str">
        <f>"(11,410)"</f>
        <v>(11,410)</v>
      </c>
      <c r="F7" s="4"/>
      <c r="G7" s="5" t="str">
        <f>"(10,651)"</f>
        <v>(10,651)</v>
      </c>
    </row>
    <row r="8" spans="1:7" ht="15.75" thickTop="1" x14ac:dyDescent="0.25">
      <c r="A8" s="7" t="s">
        <v>10</v>
      </c>
      <c r="B8" s="4"/>
      <c r="C8" s="2"/>
      <c r="D8" s="4"/>
      <c r="E8" s="5">
        <v>30</v>
      </c>
      <c r="F8" s="4"/>
      <c r="G8" s="8" t="str">
        <f>"(39)"</f>
        <v>(39)</v>
      </c>
    </row>
    <row r="9" spans="1:7" x14ac:dyDescent="0.25">
      <c r="A9" s="7" t="s">
        <v>11</v>
      </c>
      <c r="B9" s="4"/>
      <c r="C9" s="2"/>
      <c r="D9" s="4"/>
      <c r="E9" s="5">
        <v>268</v>
      </c>
      <c r="F9" s="4"/>
      <c r="G9" s="8">
        <v>2.39</v>
      </c>
    </row>
    <row r="10" spans="1:7" x14ac:dyDescent="0.25">
      <c r="A10" s="7" t="s">
        <v>12</v>
      </c>
      <c r="B10" s="4"/>
      <c r="C10" s="2"/>
      <c r="D10" s="4"/>
      <c r="E10" s="5" t="str">
        <f>"(11,639)"</f>
        <v>(11,639)</v>
      </c>
      <c r="F10" s="4"/>
      <c r="G10" s="8" t="str">
        <f>"(12,169)"</f>
        <v>(12,169)</v>
      </c>
    </row>
    <row r="11" spans="1:7" ht="27" thickBot="1" x14ac:dyDescent="0.3">
      <c r="A11" s="6" t="s">
        <v>13</v>
      </c>
      <c r="B11" s="4"/>
      <c r="C11" s="2"/>
      <c r="D11" s="4"/>
      <c r="E11" s="5" t="str">
        <f>"(11,341)"</f>
        <v>(11,341)</v>
      </c>
      <c r="F11" s="4"/>
      <c r="G11" s="5" t="str">
        <f>"(9,818)"</f>
        <v>(9,818)</v>
      </c>
    </row>
    <row r="12" spans="1:7" ht="16.5" thickTop="1" thickBot="1" x14ac:dyDescent="0.3">
      <c r="A12" s="6" t="s">
        <v>14</v>
      </c>
      <c r="B12" s="4"/>
      <c r="C12" s="2"/>
      <c r="D12" s="4"/>
      <c r="E12" s="5" t="str">
        <f>"(22,751)"</f>
        <v>(22,751)</v>
      </c>
      <c r="F12" s="4"/>
      <c r="G12" s="5" t="str">
        <f>"(20,469)"</f>
        <v>(20,469)</v>
      </c>
    </row>
    <row r="13" spans="1:7" ht="15.75" thickTop="1" x14ac:dyDescent="0.25">
      <c r="A13" s="3" t="s">
        <v>15</v>
      </c>
      <c r="B13" s="4"/>
      <c r="C13" s="2"/>
      <c r="D13" s="4"/>
      <c r="E13" s="2"/>
      <c r="F13" s="4"/>
      <c r="G13" s="2"/>
    </row>
    <row r="14" spans="1:7" x14ac:dyDescent="0.25">
      <c r="A14" s="7" t="s">
        <v>16</v>
      </c>
      <c r="B14" s="4"/>
      <c r="C14" s="2"/>
      <c r="D14" s="4"/>
      <c r="E14" s="5" t="str">
        <f>"(22,720)"</f>
        <v>(22,720)</v>
      </c>
      <c r="F14" s="4"/>
      <c r="G14" s="8" t="str">
        <f>"(20,434)"</f>
        <v>(20,434)</v>
      </c>
    </row>
    <row r="15" spans="1:7" x14ac:dyDescent="0.25">
      <c r="A15" s="7" t="s">
        <v>17</v>
      </c>
      <c r="B15" s="4"/>
      <c r="C15" s="2"/>
      <c r="D15" s="4"/>
      <c r="E15" s="5" t="str">
        <f>"(31)"</f>
        <v>(31)</v>
      </c>
      <c r="F15" s="4"/>
      <c r="G15" s="8" t="str">
        <f>"(35)"</f>
        <v>(35)</v>
      </c>
    </row>
    <row r="16" spans="1:7" ht="15.75" thickBot="1" x14ac:dyDescent="0.3">
      <c r="A16" s="6" t="s">
        <v>18</v>
      </c>
      <c r="B16" s="4"/>
      <c r="C16" s="2"/>
      <c r="D16" s="4"/>
      <c r="E16" s="5" t="str">
        <f>"(154,803)"</f>
        <v>(154,803)</v>
      </c>
      <c r="F16" s="4"/>
      <c r="G16" s="5">
        <v>13.451000000000001</v>
      </c>
    </row>
    <row r="17" spans="1:7" ht="15.75" thickTop="1" x14ac:dyDescent="0.25">
      <c r="A17" s="3" t="s">
        <v>15</v>
      </c>
      <c r="B17" s="4"/>
      <c r="C17" s="2"/>
      <c r="D17" s="4"/>
      <c r="E17" s="2"/>
      <c r="F17" s="4"/>
      <c r="G17" s="2"/>
    </row>
    <row r="18" spans="1:7" x14ac:dyDescent="0.25">
      <c r="A18" s="7" t="s">
        <v>16</v>
      </c>
      <c r="B18" s="4"/>
      <c r="C18" s="2"/>
      <c r="D18" s="4"/>
      <c r="E18" s="5" t="str">
        <f>"(157,422)"</f>
        <v>(157,422)</v>
      </c>
      <c r="F18" s="4"/>
      <c r="G18" s="8">
        <v>9.2170000000000005</v>
      </c>
    </row>
    <row r="19" spans="1:7" x14ac:dyDescent="0.25">
      <c r="A19" s="7" t="s">
        <v>17</v>
      </c>
      <c r="B19" s="10"/>
      <c r="C19" s="2"/>
      <c r="D19" s="10"/>
      <c r="E19" s="5">
        <v>2.6190000000000002</v>
      </c>
      <c r="F19" s="10"/>
      <c r="G19" s="8">
        <v>4.234</v>
      </c>
    </row>
  </sheetData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implenia_gb20_consolidated_stat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Reiter</cp:lastModifiedBy>
  <dcterms:created xsi:type="dcterms:W3CDTF">2021-03-02T15:54:07Z</dcterms:created>
  <dcterms:modified xsi:type="dcterms:W3CDTF">2021-03-02T15:54:07Z</dcterms:modified>
</cp:coreProperties>
</file>