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de\x16impleniaib20weitereinformationende\5\"/>
    </mc:Choice>
  </mc:AlternateContent>
  <xr:revisionPtr revIDLastSave="0" documentId="8_{3C354286-1597-4BDA-98D4-B1F63879BE02}" xr6:coauthVersionLast="46" xr6:coauthVersionMax="46" xr10:uidLastSave="{00000000-0000-0000-0000-000000000000}"/>
  <bookViews>
    <workbookView xWindow="-120" yWindow="-120" windowWidth="27090" windowHeight="16440"/>
  </bookViews>
  <sheets>
    <sheet name="implenia_gb20_free_cashflo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8" i="1"/>
  <c r="D8" i="1"/>
  <c r="D7" i="1"/>
  <c r="F4" i="1"/>
  <c r="D4" i="1"/>
  <c r="D3" i="1"/>
</calcChain>
</file>

<file path=xl/sharedStrings.xml><?xml version="1.0" encoding="utf-8"?>
<sst xmlns="http://schemas.openxmlformats.org/spreadsheetml/2006/main" count="21" uniqueCount="19">
  <si>
    <t>in TCHF</t>
  </si>
  <si>
    <t>APM</t>
  </si>
  <si>
    <t>1.1.‑31.12.2020</t>
  </si>
  <si>
    <t>1.1.‑31.12.2019</t>
  </si>
  <si>
    <t>Geldfluss aus betrieblicher Tätigkeit</t>
  </si>
  <si>
    <t>143’549</t>
  </si>
  <si>
    <t>Investitionen in Anlagevermögen</t>
  </si>
  <si>
    <t>Desinvestitionen von Anlagevermögen</t>
  </si>
  <si>
    <t>34’412</t>
  </si>
  <si>
    <t>25’604</t>
  </si>
  <si>
    <t>Veräusserung von Tochtergesellschaften</t>
  </si>
  <si>
    <t>1’010</t>
  </si>
  <si>
    <t>‑</t>
  </si>
  <si>
    <t>Free Cashflow</t>
  </si>
  <si>
    <t>X</t>
  </si>
  <si>
    <t>84’871</t>
  </si>
  <si>
    <t>Auswirkungen aus IFRS 16 Leasingverhältnissen</t>
  </si>
  <si>
    <t>Free Cashflow exkl. IFRS 16</t>
  </si>
  <si>
    <t>33’519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</si>
</sst>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19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0" fillId="0" borderId="0" xfId="0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tabSelected="1" workbookViewId="0">
      <selection activeCell="A20" sqref="A19:A20"/>
    </sheetView>
  </sheetViews>
  <sheetFormatPr baseColWidth="10" defaultRowHeight="15" x14ac:dyDescent="0.25"/>
  <cols>
    <col min="1" max="1" width="39.140625" bestFit="1" customWidth="1"/>
    <col min="2" max="2" width="4.7109375" bestFit="1" customWidth="1"/>
    <col min="3" max="3" width="0.7109375" customWidth="1"/>
    <col min="4" max="4" width="13.42578125" bestFit="1" customWidth="1"/>
    <col min="5" max="5" width="0.7109375" customWidth="1"/>
    <col min="6" max="6" width="13.42578125" bestFit="1" customWidth="1"/>
  </cols>
  <sheetData>
    <row r="1" spans="1:6" ht="18.75" x14ac:dyDescent="0.3">
      <c r="A1" s="10" t="s">
        <v>13</v>
      </c>
    </row>
    <row r="2" spans="1:6" x14ac:dyDescent="0.25">
      <c r="A2" s="2" t="s">
        <v>0</v>
      </c>
      <c r="B2" s="2" t="s">
        <v>1</v>
      </c>
      <c r="C2" s="8"/>
      <c r="D2" s="4" t="s">
        <v>2</v>
      </c>
      <c r="E2" s="8"/>
      <c r="F2" s="4" t="s">
        <v>3</v>
      </c>
    </row>
    <row r="3" spans="1:6" x14ac:dyDescent="0.25">
      <c r="A3" s="5" t="s">
        <v>4</v>
      </c>
      <c r="B3" s="1"/>
      <c r="C3" s="3"/>
      <c r="D3" s="4" t="str">
        <f>"(161’533)"</f>
        <v>(161’533)</v>
      </c>
      <c r="E3" s="3"/>
      <c r="F3" s="6" t="s">
        <v>5</v>
      </c>
    </row>
    <row r="4" spans="1:6" x14ac:dyDescent="0.25">
      <c r="A4" s="5" t="s">
        <v>6</v>
      </c>
      <c r="B4" s="1"/>
      <c r="C4" s="3"/>
      <c r="D4" s="4" t="str">
        <f>"(67’231)"</f>
        <v>(67’231)</v>
      </c>
      <c r="E4" s="3"/>
      <c r="F4" s="6" t="str">
        <f>"(84’282)"</f>
        <v>(84’282)</v>
      </c>
    </row>
    <row r="5" spans="1:6" x14ac:dyDescent="0.25">
      <c r="A5" s="5" t="s">
        <v>7</v>
      </c>
      <c r="B5" s="1"/>
      <c r="C5" s="3"/>
      <c r="D5" s="4" t="s">
        <v>8</v>
      </c>
      <c r="E5" s="3"/>
      <c r="F5" s="6" t="s">
        <v>9</v>
      </c>
    </row>
    <row r="6" spans="1:6" x14ac:dyDescent="0.25">
      <c r="A6" s="5" t="s">
        <v>10</v>
      </c>
      <c r="B6" s="1"/>
      <c r="C6" s="3"/>
      <c r="D6" s="4" t="s">
        <v>11</v>
      </c>
      <c r="E6" s="3"/>
      <c r="F6" s="6" t="s">
        <v>12</v>
      </c>
    </row>
    <row r="7" spans="1:6" ht="15.75" thickBot="1" x14ac:dyDescent="0.3">
      <c r="A7" s="7" t="s">
        <v>13</v>
      </c>
      <c r="B7" s="7" t="s">
        <v>14</v>
      </c>
      <c r="C7" s="3"/>
      <c r="D7" s="4" t="str">
        <f>"(193’342)"</f>
        <v>(193’342)</v>
      </c>
      <c r="E7" s="3"/>
      <c r="F7" s="4" t="s">
        <v>15</v>
      </c>
    </row>
    <row r="8" spans="1:6" ht="15.75" thickTop="1" x14ac:dyDescent="0.25">
      <c r="A8" s="5" t="s">
        <v>16</v>
      </c>
      <c r="B8" s="1"/>
      <c r="C8" s="3"/>
      <c r="D8" s="4" t="str">
        <f>"(40’077)"</f>
        <v>(40’077)</v>
      </c>
      <c r="E8" s="3"/>
      <c r="F8" s="6" t="str">
        <f>"(51’352)"</f>
        <v>(51’352)</v>
      </c>
    </row>
    <row r="9" spans="1:6" x14ac:dyDescent="0.25">
      <c r="A9" s="2" t="s">
        <v>17</v>
      </c>
      <c r="B9" s="2" t="s">
        <v>14</v>
      </c>
      <c r="C9" s="9"/>
      <c r="D9" s="4" t="str">
        <f>"(233’419)"</f>
        <v>(233’419)</v>
      </c>
      <c r="E9" s="9"/>
      <c r="F9" s="4" t="s">
        <v>18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implenia_gb20_free_cashflow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2021-03-02T14:46:12Z</dcterms:created>
  <dcterms:modified xsi:type="dcterms:W3CDTF">2021-03-02T14:46:12Z</dcterms:modified>
</cp:coreProperties>
</file>