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projects\implenia\v8.implenia.com\local\htdocs\fileadmin\gb\xls\static\de\cleanx01impleniaib20vorwortde\4\"/>
    </mc:Choice>
  </mc:AlternateContent>
  <xr:revisionPtr revIDLastSave="0" documentId="8_{BAE46A65-0C4D-4B96-9ECF-331F2E68BC71}" xr6:coauthVersionLast="46" xr6:coauthVersionMax="46" xr10:uidLastSave="{00000000-0000-0000-0000-000000000000}"/>
  <bookViews>
    <workbookView xWindow="-120" yWindow="-120" windowWidth="27090" windowHeight="16440"/>
  </bookViews>
  <sheets>
    <sheet name="implenia_gb20_kennzahl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1" l="1"/>
  <c r="I6" i="1"/>
  <c r="G6" i="1"/>
  <c r="E6" i="1"/>
  <c r="K5" i="1"/>
  <c r="I5" i="1"/>
  <c r="G5" i="1"/>
  <c r="E5" i="1"/>
  <c r="C5" i="1"/>
  <c r="G4" i="1"/>
  <c r="C4" i="1"/>
  <c r="K3" i="1"/>
  <c r="I3" i="1"/>
  <c r="E3" i="1"/>
</calcChain>
</file>

<file path=xl/sharedStrings.xml><?xml version="1.0" encoding="utf-8"?>
<sst xmlns="http://schemas.openxmlformats.org/spreadsheetml/2006/main" count="20" uniqueCount="19">
  <si>
    <t>Kennzahlen</t>
  </si>
  <si>
    <t>Ergebnis je Aktie, unverwässert (in CHF)</t>
  </si>
  <si>
    <t xml:space="preserve">(7.30) </t>
  </si>
  <si>
    <t>(0.28)</t>
  </si>
  <si>
    <r>
      <t>Kurs-Gewinn-Verhältnis</t>
    </r>
    <r>
      <rPr>
        <vertAlign val="superscript"/>
        <sz val="10"/>
        <color theme="1"/>
        <rFont val="Calibri"/>
        <family val="2"/>
        <scheme val="minor"/>
      </rPr>
      <t>1</t>
    </r>
  </si>
  <si>
    <t>Eigenkapital pro Aktie (in CHF)</t>
  </si>
  <si>
    <r>
      <t>Bruttodividende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(in CHF)</t>
    </r>
  </si>
  <si>
    <t xml:space="preserve">‑  </t>
  </si>
  <si>
    <t>Dividendenrendite</t>
  </si>
  <si>
    <t>0,0 %</t>
  </si>
  <si>
    <t>1,9 %</t>
  </si>
  <si>
    <t>1,5 %</t>
  </si>
  <si>
    <t>3,0 %</t>
  </si>
  <si>
    <t>2,7 %</t>
  </si>
  <si>
    <r>
      <t>Ausschüttungsquote</t>
    </r>
    <r>
      <rPr>
        <vertAlign val="superscript"/>
        <sz val="10"/>
        <color theme="1"/>
        <rFont val="Calibri"/>
        <family val="2"/>
        <scheme val="minor"/>
      </rPr>
      <t>3</t>
    </r>
  </si>
  <si>
    <t>46,7 %</t>
  </si>
  <si>
    <t>n.a.</t>
  </si>
  <si>
    <t>102,1 %</t>
  </si>
  <si>
    <t>61,4 %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</si>
</sst>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 applyAlignment="1">
      <alignment wrapText="1"/>
    </xf>
    <xf numFmtId="0" fontId="19" fillId="0" borderId="10" xfId="0" applyFont="1" applyBorder="1" applyAlignment="1">
      <alignment wrapText="1"/>
    </xf>
    <xf numFmtId="0" fontId="0" fillId="0" borderId="0" xfId="0" applyAlignment="1">
      <alignment wrapText="1"/>
    </xf>
    <xf numFmtId="14" fontId="19" fillId="0" borderId="10" xfId="0" applyNumberFormat="1" applyFont="1" applyBorder="1" applyAlignment="1">
      <alignment horizontal="right"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righ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showGridLines="0" tabSelected="1" workbookViewId="0"/>
  </sheetViews>
  <sheetFormatPr baseColWidth="10" defaultRowHeight="15" x14ac:dyDescent="0.25"/>
  <cols>
    <col min="1" max="1" width="32.42578125" bestFit="1" customWidth="1"/>
    <col min="2" max="2" width="0.7109375" customWidth="1"/>
    <col min="3" max="3" width="9.85546875" bestFit="1" customWidth="1"/>
    <col min="4" max="4" width="0.7109375" customWidth="1"/>
    <col min="5" max="5" width="9.85546875" bestFit="1" customWidth="1"/>
    <col min="6" max="6" width="0.7109375" customWidth="1"/>
    <col min="7" max="7" width="9.85546875" bestFit="1" customWidth="1"/>
    <col min="8" max="8" width="0.7109375" customWidth="1"/>
    <col min="9" max="9" width="9.85546875" bestFit="1" customWidth="1"/>
    <col min="10" max="10" width="0.7109375" customWidth="1"/>
    <col min="11" max="11" width="9.85546875" bestFit="1" customWidth="1"/>
  </cols>
  <sheetData>
    <row r="1" spans="1:11" x14ac:dyDescent="0.25">
      <c r="A1" s="2" t="s">
        <v>0</v>
      </c>
      <c r="B1" s="8"/>
      <c r="C1" s="1"/>
      <c r="D1" s="8"/>
      <c r="E1" s="1"/>
      <c r="F1" s="8"/>
      <c r="G1" s="1"/>
      <c r="H1" s="8"/>
      <c r="I1" s="1"/>
      <c r="J1" s="8"/>
      <c r="K1" s="1"/>
    </row>
    <row r="2" spans="1:11" x14ac:dyDescent="0.25">
      <c r="A2" s="1"/>
      <c r="B2" s="3"/>
      <c r="C2" s="4">
        <v>44196</v>
      </c>
      <c r="D2" s="3"/>
      <c r="E2" s="4">
        <v>43830</v>
      </c>
      <c r="F2" s="3"/>
      <c r="G2" s="4">
        <v>43465</v>
      </c>
      <c r="H2" s="3"/>
      <c r="I2" s="4">
        <v>43100</v>
      </c>
      <c r="J2" s="3"/>
      <c r="K2" s="4">
        <v>42735</v>
      </c>
    </row>
    <row r="3" spans="1:11" x14ac:dyDescent="0.25">
      <c r="A3" s="5" t="s">
        <v>1</v>
      </c>
      <c r="B3" s="3"/>
      <c r="C3" s="6" t="s">
        <v>2</v>
      </c>
      <c r="D3" s="3"/>
      <c r="E3" s="7" t="str">
        <f>"1.61"</f>
        <v>1.61</v>
      </c>
      <c r="F3" s="3"/>
      <c r="G3" s="7" t="s">
        <v>3</v>
      </c>
      <c r="H3" s="3"/>
      <c r="I3" s="7" t="str">
        <f>"1.95"</f>
        <v>1.95</v>
      </c>
      <c r="J3" s="3"/>
      <c r="K3" s="7" t="str">
        <f>"3.27"</f>
        <v>3.27</v>
      </c>
    </row>
    <row r="4" spans="1:11" ht="15.75" x14ac:dyDescent="0.25">
      <c r="A4" s="5" t="s">
        <v>4</v>
      </c>
      <c r="B4" s="3"/>
      <c r="C4" s="6" t="str">
        <f>"(3,3)"</f>
        <v>(3,3)</v>
      </c>
      <c r="D4" s="3"/>
      <c r="E4" s="7">
        <v>21.3</v>
      </c>
      <c r="F4" s="3"/>
      <c r="G4" s="7" t="str">
        <f>"(103,2)"</f>
        <v>(103,2)</v>
      </c>
      <c r="H4" s="3"/>
      <c r="I4" s="7">
        <v>29.5</v>
      </c>
      <c r="J4" s="3"/>
      <c r="K4" s="7">
        <v>20.100000000000001</v>
      </c>
    </row>
    <row r="5" spans="1:11" x14ac:dyDescent="0.25">
      <c r="A5" s="5" t="s">
        <v>5</v>
      </c>
      <c r="B5" s="3"/>
      <c r="C5" s="6" t="str">
        <f>"16.40"</f>
        <v>16.40</v>
      </c>
      <c r="D5" s="3"/>
      <c r="E5" s="7" t="str">
        <f>"30.48"</f>
        <v>30.48</v>
      </c>
      <c r="F5" s="3"/>
      <c r="G5" s="7" t="str">
        <f>"30.44"</f>
        <v>30.44</v>
      </c>
      <c r="H5" s="3"/>
      <c r="I5" s="7" t="str">
        <f>"34.67"</f>
        <v>34.67</v>
      </c>
      <c r="J5" s="3"/>
      <c r="K5" s="7" t="str">
        <f>"35.08"</f>
        <v>35.08</v>
      </c>
    </row>
    <row r="6" spans="1:11" ht="15.75" x14ac:dyDescent="0.25">
      <c r="A6" s="5" t="s">
        <v>6</v>
      </c>
      <c r="B6" s="3"/>
      <c r="C6" s="2" t="s">
        <v>7</v>
      </c>
      <c r="D6" s="3"/>
      <c r="E6" s="7" t="str">
        <f>"0.75"</f>
        <v>0.75</v>
      </c>
      <c r="F6" s="3"/>
      <c r="G6" s="7" t="str">
        <f>"0.50"</f>
        <v>0.50</v>
      </c>
      <c r="H6" s="3"/>
      <c r="I6" s="7" t="str">
        <f>"2.00"</f>
        <v>2.00</v>
      </c>
      <c r="J6" s="3"/>
      <c r="K6" s="7" t="str">
        <f>"2.00"</f>
        <v>2.00</v>
      </c>
    </row>
    <row r="7" spans="1:11" x14ac:dyDescent="0.25">
      <c r="A7" s="5" t="s">
        <v>8</v>
      </c>
      <c r="B7" s="3"/>
      <c r="C7" s="6" t="s">
        <v>9</v>
      </c>
      <c r="D7" s="3"/>
      <c r="E7" s="7" t="s">
        <v>10</v>
      </c>
      <c r="F7" s="3"/>
      <c r="G7" s="7" t="s">
        <v>11</v>
      </c>
      <c r="H7" s="3"/>
      <c r="I7" s="7" t="s">
        <v>12</v>
      </c>
      <c r="J7" s="3"/>
      <c r="K7" s="7" t="s">
        <v>13</v>
      </c>
    </row>
    <row r="8" spans="1:11" ht="15.75" x14ac:dyDescent="0.25">
      <c r="A8" s="5" t="s">
        <v>14</v>
      </c>
      <c r="B8" s="9"/>
      <c r="C8" s="6" t="s">
        <v>9</v>
      </c>
      <c r="D8" s="9"/>
      <c r="E8" s="7" t="s">
        <v>15</v>
      </c>
      <c r="F8" s="9"/>
      <c r="G8" s="7" t="s">
        <v>16</v>
      </c>
      <c r="H8" s="9"/>
      <c r="I8" s="7" t="s">
        <v>17</v>
      </c>
      <c r="J8" s="9"/>
      <c r="K8" s="7" t="s">
        <v>18</v>
      </c>
    </row>
  </sheetData>
  <pageMargins left="0.78740157499999996" right="0.78740157499999996" top="0.984251969" bottom="0.984251969" header="0.4921259845" footer="0.492125984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implenia_gb20_kennzahlen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Christian Reiter</cp:lastModifiedBy>
  <dcterms:created xsi:type="dcterms:W3CDTF">2021-03-02T13:48:37Z</dcterms:created>
  <dcterms:modified xsi:type="dcterms:W3CDTF">2021-03-02T13:48:37Z</dcterms:modified>
</cp:coreProperties>
</file>